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3090d0db16957af/Radna površina/HBS 2024/Dokumenti za objavu/"/>
    </mc:Choice>
  </mc:AlternateContent>
  <xr:revisionPtr revIDLastSave="208" documentId="8_{FE6B5B68-A4FB-475A-825C-B2139005C477}" xr6:coauthVersionLast="47" xr6:coauthVersionMax="47" xr10:uidLastSave="{462BAFF8-6EC9-4C95-9811-CA943D3ED78A}"/>
  <bookViews>
    <workbookView xWindow="-108" yWindow="-108" windowWidth="23256" windowHeight="12456" xr2:uid="{00000000-000D-0000-FFFF-FFFF00000000}"/>
  </bookViews>
  <sheets>
    <sheet name="Rebalans fin. plana za 2023.g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3" i="3" l="1"/>
  <c r="D126" i="3"/>
  <c r="D114" i="3"/>
  <c r="F97" i="3" l="1"/>
  <c r="F101" i="3" s="1"/>
  <c r="D76" i="3"/>
  <c r="E66" i="3"/>
  <c r="C66" i="3"/>
  <c r="E97" i="3"/>
  <c r="C76" i="3"/>
  <c r="D101" i="3" l="1"/>
  <c r="C101" i="3"/>
</calcChain>
</file>

<file path=xl/sharedStrings.xml><?xml version="1.0" encoding="utf-8"?>
<sst xmlns="http://schemas.openxmlformats.org/spreadsheetml/2006/main" count="152" uniqueCount="139">
  <si>
    <r>
      <t>REBALANS FINANCIJSKOG PLANA ZA 2023. GODINU</t>
    </r>
    <r>
      <rPr>
        <sz val="10"/>
        <color theme="1"/>
        <rFont val="Calibri"/>
        <family val="2"/>
        <scheme val="minor"/>
      </rPr>
      <t xml:space="preserve"> - prijedlog za sjednicu Skupštine</t>
    </r>
  </si>
  <si>
    <t>Obrazloženje financijskog plana sastoji se od:</t>
  </si>
  <si>
    <t>1.obrazloženja skupina prihoda i rashoda</t>
  </si>
  <si>
    <t>2. obrazloženja programa, aktivnosti i projekata koji se planiraju provoditi u godini</t>
  </si>
  <si>
    <t>Obrazloženje prihoda i rashoda</t>
  </si>
  <si>
    <r>
      <t xml:space="preserve">Hrvatski badmintonski savez planira prihode od članarina i članskih doprinosa u iznosu od 3318.07 </t>
    </r>
    <r>
      <rPr>
        <sz val="10"/>
        <color theme="1"/>
        <rFont val="Calibri"/>
        <family val="2"/>
      </rPr>
      <t>€</t>
    </r>
    <r>
      <rPr>
        <sz val="10"/>
        <color theme="1"/>
        <rFont val="Calibri"/>
        <family val="2"/>
        <scheme val="minor"/>
      </rPr>
      <t>.</t>
    </r>
  </si>
  <si>
    <r>
      <t xml:space="preserve">Hrvatski badmintonski savez planira prihode od donacija u iznosu od 46452.98 </t>
    </r>
    <r>
      <rPr>
        <sz val="10"/>
        <color theme="1"/>
        <rFont val="Calibri"/>
        <family val="2"/>
      </rPr>
      <t>€</t>
    </r>
    <r>
      <rPr>
        <sz val="10"/>
        <color theme="1"/>
        <rFont val="Calibri"/>
        <family val="2"/>
        <scheme val="minor"/>
      </rPr>
      <t xml:space="preserve"> .</t>
    </r>
  </si>
  <si>
    <r>
      <t xml:space="preserve">Ostali prihodi saveza planiraju se u iznosu od 6422.74 </t>
    </r>
    <r>
      <rPr>
        <sz val="10"/>
        <color theme="1"/>
        <rFont val="Calibri"/>
        <family val="2"/>
      </rPr>
      <t>€</t>
    </r>
    <r>
      <rPr>
        <sz val="10"/>
        <color theme="1"/>
        <rFont val="Calibri"/>
        <family val="2"/>
        <scheme val="minor"/>
      </rPr>
      <t>.</t>
    </r>
  </si>
  <si>
    <r>
      <t xml:space="preserve">Prihodi od povezanih neprofitnih organizacija (HOO) planiraju se u iznosu od 133,952.00 </t>
    </r>
    <r>
      <rPr>
        <sz val="10"/>
        <color theme="1"/>
        <rFont val="Calibri"/>
        <family val="2"/>
      </rPr>
      <t>€.</t>
    </r>
  </si>
  <si>
    <r>
      <t xml:space="preserve">Hrvatski badmintonski savez u 2023.godini će na ukupne troškove plaća radnika izdvojiti 23,891.00 </t>
    </r>
    <r>
      <rPr>
        <sz val="10"/>
        <rFont val="Calibri"/>
        <family val="2"/>
      </rPr>
      <t>€</t>
    </r>
  </si>
  <si>
    <t>Procjenjuje se da će na ostale materijalne rashode otići 140,797.80 €</t>
  </si>
  <si>
    <t>Obrazloženje programa, aktivnosti i projekata</t>
  </si>
  <si>
    <t>FINANCIJSKI PLAN SAVEZA ZA 2023.</t>
  </si>
  <si>
    <t>PRIHODI</t>
  </si>
  <si>
    <t>RASHODI</t>
  </si>
  <si>
    <t>PRORAČUN HOO-a ( redovni program)</t>
  </si>
  <si>
    <t>Iznosi u eurima</t>
  </si>
  <si>
    <t>Europsko prvenstvo - seniori</t>
  </si>
  <si>
    <t>pripreme</t>
  </si>
  <si>
    <t>Svjetsko prvenstvo - seniori</t>
  </si>
  <si>
    <t>Danska (VIII)</t>
  </si>
  <si>
    <t xml:space="preserve">pripreme </t>
  </si>
  <si>
    <t xml:space="preserve">Europski kup - seniori </t>
  </si>
  <si>
    <t>Austrija (V)</t>
  </si>
  <si>
    <t>Italija (VI)</t>
  </si>
  <si>
    <t>Slovenija (V)</t>
  </si>
  <si>
    <t>Češka (X)</t>
  </si>
  <si>
    <t>Hrvatska (IX)</t>
  </si>
  <si>
    <t>Poljska (III)</t>
  </si>
  <si>
    <t>Mađarska (XI)</t>
  </si>
  <si>
    <t>Svjetski kup - seniori</t>
  </si>
  <si>
    <t>Uganda (II)</t>
  </si>
  <si>
    <t>Svjetsko prvenstvo - juniori</t>
  </si>
  <si>
    <t>Njemačka (X)</t>
  </si>
  <si>
    <t>Europski kup - juniori</t>
  </si>
  <si>
    <t>Mađarska (II)</t>
  </si>
  <si>
    <t>Italija (II)</t>
  </si>
  <si>
    <t>Cipar (IV)</t>
  </si>
  <si>
    <t>Slovenija (IX)</t>
  </si>
  <si>
    <t>Slovačka (XI)</t>
  </si>
  <si>
    <t>Hrvatska (VI)</t>
  </si>
  <si>
    <t>Poljska (IX)</t>
  </si>
  <si>
    <t>Španjolska(III)</t>
  </si>
  <si>
    <t>Europsko prvenstvo - mlađi juniori</t>
  </si>
  <si>
    <t>Europski kup - mlađi juniori</t>
  </si>
  <si>
    <t>Slovačka (IX)</t>
  </si>
  <si>
    <t>Hrvatska (V)</t>
  </si>
  <si>
    <t>Slovenija (XI)</t>
  </si>
  <si>
    <t>Nacionalna prvenstva</t>
  </si>
  <si>
    <t xml:space="preserve">Prvenstvo Hrvatske </t>
  </si>
  <si>
    <t>Članarina svjetskoj federaciji</t>
  </si>
  <si>
    <t>BWF</t>
  </si>
  <si>
    <t>Članarina europskoj federaciji</t>
  </si>
  <si>
    <t>BEC</t>
  </si>
  <si>
    <t>Sjednica BWF-a</t>
  </si>
  <si>
    <t>Indonezija</t>
  </si>
  <si>
    <t>Sjednica BE-e</t>
  </si>
  <si>
    <t>Azerbajdžan</t>
  </si>
  <si>
    <t>Materijalni troškovi</t>
  </si>
  <si>
    <t>Naknade za administrativne troškove (plaća)</t>
  </si>
  <si>
    <t xml:space="preserve">M. Capuder, glavna tajnica </t>
  </si>
  <si>
    <t>Naknade za administrativne troškove ( paušal)</t>
  </si>
  <si>
    <t>Treneri za razvoj pojedinog sporta</t>
  </si>
  <si>
    <t>(Igor Čimbur)</t>
  </si>
  <si>
    <t>Razvojni program II/1  ( Jelena Buchberger)</t>
  </si>
  <si>
    <t xml:space="preserve">Razvojni program II/1  (  Roko Pipunić) </t>
  </si>
  <si>
    <t>Ukupno HOO</t>
  </si>
  <si>
    <t>VLASTITI PRIHODI</t>
  </si>
  <si>
    <t>članarine, kotizacije, ostalo</t>
  </si>
  <si>
    <t>godišnja članarina</t>
  </si>
  <si>
    <t>licence igrača</t>
  </si>
  <si>
    <t xml:space="preserve">10% turnira </t>
  </si>
  <si>
    <t>sponzori i donacije</t>
  </si>
  <si>
    <t>Ukupno vlastiti prihodi</t>
  </si>
  <si>
    <t>honorar ravnatelja natjecanja</t>
  </si>
  <si>
    <t>troškovi sjednica UO-a i Skupštine</t>
  </si>
  <si>
    <t>sudačka služba</t>
  </si>
  <si>
    <t>web hosting</t>
  </si>
  <si>
    <t>vođenje društvenih mreža i objavljivanje</t>
  </si>
  <si>
    <t xml:space="preserve"> vijesti vezanih za rezultate natjecanja</t>
  </si>
  <si>
    <t xml:space="preserve">Projekt Nacionalnog centra </t>
  </si>
  <si>
    <t>režijski troškovi</t>
  </si>
  <si>
    <t>tečajevi za suce i voditelje natjecanja</t>
  </si>
  <si>
    <t>čišćenje</t>
  </si>
  <si>
    <t>COMEBA</t>
  </si>
  <si>
    <t xml:space="preserve">reprezentacija </t>
  </si>
  <si>
    <t>ostali nespomenuti rashodi</t>
  </si>
  <si>
    <t>Ukupno vlastiti rashodi</t>
  </si>
  <si>
    <t>Badminton Europe</t>
  </si>
  <si>
    <t>UKUPNO:</t>
  </si>
  <si>
    <t>HOO + vlastiti prihodi + Shuttle Time</t>
  </si>
  <si>
    <t xml:space="preserve">Razrada Svjetskog i Europskog kupa   </t>
  </si>
  <si>
    <t>Ukupno   ___20.374___eur            - seniori:</t>
  </si>
  <si>
    <t>Barbara Janičić</t>
  </si>
  <si>
    <t>2500 € (- turnir Island)</t>
  </si>
  <si>
    <t>Luna Šaban</t>
  </si>
  <si>
    <t>Filip Špoljarec</t>
  </si>
  <si>
    <t>4000 €  (- turnir Estonija)</t>
  </si>
  <si>
    <t>Vito Saganić/Edvin Hadžihalilović</t>
  </si>
  <si>
    <t>Austria Open, Croatia International, Hungary international.</t>
  </si>
  <si>
    <t>Ukupno  __24.628__ eur                   -  juniori :</t>
  </si>
  <si>
    <t>Borut Patčev</t>
  </si>
  <si>
    <t>Marko Janičić</t>
  </si>
  <si>
    <t>Stella Balenović</t>
  </si>
  <si>
    <t>Ivor Zekan</t>
  </si>
  <si>
    <t>Jelena  Buchberger</t>
  </si>
  <si>
    <t>Roko Pipunić</t>
  </si>
  <si>
    <t>Kvesić, Vindiš, Šulc, Radovanović,</t>
  </si>
  <si>
    <t>4000 ( za zajedničke nastupe na turnirima EJK U17)</t>
  </si>
  <si>
    <t>Ukupno ___10.865__ eur                 - ml. juniori:</t>
  </si>
  <si>
    <t>Roko  Pipunić</t>
  </si>
  <si>
    <t>Hrvoje Mavriček</t>
  </si>
  <si>
    <t>Ana  Pranić</t>
  </si>
  <si>
    <t xml:space="preserve"> </t>
  </si>
  <si>
    <t>Konjuh, Vuletić,Kaapandža,Karamatić</t>
  </si>
  <si>
    <t xml:space="preserve">-igračima će biti plaćene prijavnine za turinire Slovenia International, </t>
  </si>
  <si>
    <t>REBALANS</t>
  </si>
  <si>
    <t>kratkoročna pozajmica</t>
  </si>
  <si>
    <t>organizacija PH seniori</t>
  </si>
  <si>
    <t>N2N</t>
  </si>
  <si>
    <t>parabadminton</t>
  </si>
  <si>
    <t>ZABA-naknade I članarine</t>
  </si>
  <si>
    <t>FINA-certifikat I članarina</t>
  </si>
  <si>
    <t>BEC_School Sets</t>
  </si>
  <si>
    <t>BEC_ Shuttle Time</t>
  </si>
  <si>
    <t>odluka UO dodatno 1000</t>
  </si>
  <si>
    <t>odluka UO dodatno 1500</t>
  </si>
  <si>
    <t>STVARNI TROŠAK</t>
  </si>
  <si>
    <t>ostalo sredstava</t>
  </si>
  <si>
    <t>odobreno dodatnih 2800 €</t>
  </si>
  <si>
    <t>Aria Dinata</t>
  </si>
  <si>
    <t>višak prebačen na Luunu Šaban</t>
  </si>
  <si>
    <t>višak prebačen na Aria Dinatu</t>
  </si>
  <si>
    <t>višak prebačen na Filipa Špoljarca</t>
  </si>
  <si>
    <t>odobreno dodatnih 500 €</t>
  </si>
  <si>
    <t>prenamjena na EJK</t>
  </si>
  <si>
    <t xml:space="preserve">prenamjena na loptice za NC u iznosu od 1960 € </t>
  </si>
  <si>
    <t>prenamjena na BWF sjednicu u iznosu od 1051.37 €</t>
  </si>
  <si>
    <t>prenamjena na pripreme, EK, 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</si>
</sst>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€-1];[Red]\-#,##0\ [$€-1]"/>
    <numFmt numFmtId="165" formatCode="#,##0.0"/>
    <numFmt numFmtId="166" formatCode="#,##0.00\ [$€-1]"/>
  </numFmts>
  <fonts count="16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4" fontId="4" fillId="0" borderId="0" xfId="0" applyNumberFormat="1" applyFont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4" fontId="0" fillId="0" borderId="0" xfId="0" applyNumberFormat="1"/>
    <xf numFmtId="0" fontId="6" fillId="0" borderId="1" xfId="0" applyFont="1" applyBorder="1"/>
    <xf numFmtId="4" fontId="6" fillId="0" borderId="2" xfId="0" applyNumberFormat="1" applyFont="1" applyBorder="1" applyAlignment="1">
      <alignment horizontal="left"/>
    </xf>
    <xf numFmtId="0" fontId="6" fillId="0" borderId="4" xfId="0" applyFont="1" applyBorder="1"/>
    <xf numFmtId="4" fontId="5" fillId="0" borderId="0" xfId="0" applyNumberFormat="1" applyFont="1" applyAlignment="1">
      <alignment horizontal="left"/>
    </xf>
    <xf numFmtId="4" fontId="5" fillId="0" borderId="0" xfId="0" applyNumberFormat="1" applyFont="1"/>
    <xf numFmtId="4" fontId="3" fillId="0" borderId="0" xfId="0" applyNumberFormat="1" applyFont="1" applyAlignment="1">
      <alignment horizontal="left"/>
    </xf>
    <xf numFmtId="4" fontId="3" fillId="0" borderId="0" xfId="0" applyNumberFormat="1" applyFont="1"/>
    <xf numFmtId="4" fontId="3" fillId="0" borderId="6" xfId="0" applyNumberFormat="1" applyFont="1" applyBorder="1" applyAlignment="1">
      <alignment horizontal="left"/>
    </xf>
    <xf numFmtId="0" fontId="6" fillId="0" borderId="0" xfId="0" applyFont="1"/>
    <xf numFmtId="2" fontId="3" fillId="0" borderId="0" xfId="0" applyNumberFormat="1" applyFont="1" applyAlignment="1">
      <alignment horizontal="left"/>
    </xf>
    <xf numFmtId="4" fontId="6" fillId="0" borderId="4" xfId="0" applyNumberFormat="1" applyFont="1" applyBorder="1" applyAlignment="1">
      <alignment horizontal="left"/>
    </xf>
    <xf numFmtId="0" fontId="9" fillId="0" borderId="0" xfId="0" applyFont="1"/>
    <xf numFmtId="4" fontId="9" fillId="0" borderId="0" xfId="0" applyNumberFormat="1" applyFont="1" applyAlignment="1">
      <alignment horizontal="left"/>
    </xf>
    <xf numFmtId="0" fontId="10" fillId="0" borderId="0" xfId="0" applyFont="1"/>
    <xf numFmtId="0" fontId="2" fillId="0" borderId="4" xfId="0" applyFont="1" applyBorder="1"/>
    <xf numFmtId="0" fontId="4" fillId="0" borderId="0" xfId="0" applyFont="1"/>
    <xf numFmtId="165" fontId="2" fillId="0" borderId="5" xfId="0" applyNumberFormat="1" applyFont="1" applyBorder="1" applyAlignment="1">
      <alignment horizontal="left"/>
    </xf>
    <xf numFmtId="0" fontId="2" fillId="0" borderId="1" xfId="0" applyFont="1" applyBorder="1"/>
    <xf numFmtId="4" fontId="2" fillId="0" borderId="2" xfId="0" applyNumberFormat="1" applyFont="1" applyBorder="1" applyAlignment="1">
      <alignment horizontal="left"/>
    </xf>
    <xf numFmtId="165" fontId="2" fillId="0" borderId="2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0" fontId="4" fillId="0" borderId="0" xfId="0" quotePrefix="1" applyFont="1"/>
    <xf numFmtId="164" fontId="4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left"/>
    </xf>
    <xf numFmtId="0" fontId="11" fillId="0" borderId="4" xfId="0" applyFont="1" applyBorder="1"/>
    <xf numFmtId="0" fontId="11" fillId="0" borderId="0" xfId="0" applyFont="1"/>
    <xf numFmtId="166" fontId="0" fillId="0" borderId="0" xfId="0" applyNumberFormat="1"/>
    <xf numFmtId="166" fontId="11" fillId="0" borderId="0" xfId="0" applyNumberFormat="1" applyFont="1"/>
    <xf numFmtId="166" fontId="13" fillId="0" borderId="0" xfId="0" applyNumberFormat="1" applyFont="1"/>
    <xf numFmtId="166" fontId="13" fillId="0" borderId="7" xfId="0" applyNumberFormat="1" applyFont="1" applyBorder="1"/>
    <xf numFmtId="2" fontId="5" fillId="0" borderId="0" xfId="0" applyNumberFormat="1" applyFont="1" applyAlignment="1">
      <alignment horizontal="left"/>
    </xf>
    <xf numFmtId="0" fontId="0" fillId="0" borderId="7" xfId="0" applyBorder="1"/>
    <xf numFmtId="165" fontId="14" fillId="0" borderId="6" xfId="0" applyNumberFormat="1" applyFont="1" applyBorder="1" applyAlignment="1">
      <alignment horizontal="left"/>
    </xf>
    <xf numFmtId="4" fontId="14" fillId="0" borderId="1" xfId="0" applyNumberFormat="1" applyFont="1" applyBorder="1" applyAlignment="1">
      <alignment horizontal="left"/>
    </xf>
    <xf numFmtId="166" fontId="15" fillId="0" borderId="7" xfId="0" applyNumberFormat="1" applyFont="1" applyBorder="1"/>
    <xf numFmtId="166" fontId="15" fillId="0" borderId="2" xfId="0" applyNumberFormat="1" applyFont="1" applyBorder="1"/>
    <xf numFmtId="4" fontId="5" fillId="0" borderId="0" xfId="0" applyNumberFormat="1" applyFont="1" applyAlignment="1">
      <alignment horizontal="right"/>
    </xf>
    <xf numFmtId="4" fontId="4" fillId="0" borderId="0" xfId="0" applyNumberFormat="1" applyFont="1"/>
    <xf numFmtId="4" fontId="11" fillId="0" borderId="0" xfId="0" applyNumberFormat="1" applyFont="1"/>
    <xf numFmtId="4" fontId="1" fillId="0" borderId="0" xfId="0" applyNumberFormat="1" applyFont="1"/>
    <xf numFmtId="4" fontId="3" fillId="0" borderId="0" xfId="0" applyNumberFormat="1" applyFont="1" applyAlignment="1">
      <alignment horizontal="right"/>
    </xf>
    <xf numFmtId="4" fontId="4" fillId="0" borderId="7" xfId="0" applyNumberFormat="1" applyFont="1" applyBorder="1" applyAlignment="1">
      <alignment horizontal="left"/>
    </xf>
    <xf numFmtId="4" fontId="5" fillId="0" borderId="7" xfId="0" applyNumberFormat="1" applyFont="1" applyBorder="1"/>
    <xf numFmtId="4" fontId="2" fillId="0" borderId="0" xfId="0" applyNumberFormat="1" applyFont="1" applyAlignment="1">
      <alignment horizontal="right"/>
    </xf>
    <xf numFmtId="4" fontId="3" fillId="0" borderId="7" xfId="0" applyNumberFormat="1" applyFont="1" applyBorder="1"/>
    <xf numFmtId="4" fontId="12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7"/>
  <sheetViews>
    <sheetView tabSelected="1" workbookViewId="0">
      <selection activeCell="D11" sqref="D11"/>
    </sheetView>
  </sheetViews>
  <sheetFormatPr defaultColWidth="9" defaultRowHeight="14.4" x14ac:dyDescent="0.3"/>
  <cols>
    <col min="1" max="1" width="34.44140625" customWidth="1"/>
    <col min="2" max="2" width="34.88671875" customWidth="1"/>
    <col min="3" max="4" width="23.33203125" customWidth="1"/>
    <col min="5" max="5" width="16.5546875" customWidth="1"/>
    <col min="6" max="6" width="18.88671875" customWidth="1"/>
    <col min="7" max="7" width="10" customWidth="1"/>
    <col min="8" max="8" width="12" customWidth="1"/>
  </cols>
  <sheetData>
    <row r="1" spans="1:5" x14ac:dyDescent="0.3">
      <c r="A1" s="1" t="s">
        <v>0</v>
      </c>
      <c r="B1" s="2"/>
      <c r="C1" s="2"/>
      <c r="D1" s="2"/>
      <c r="E1" s="2"/>
    </row>
    <row r="2" spans="1:5" x14ac:dyDescent="0.3">
      <c r="A2" s="2"/>
      <c r="B2" s="2" t="s">
        <v>1</v>
      </c>
      <c r="C2" s="2"/>
      <c r="D2" s="2"/>
      <c r="E2" s="2"/>
    </row>
    <row r="3" spans="1:5" x14ac:dyDescent="0.3">
      <c r="A3" s="2"/>
      <c r="B3" s="2" t="s">
        <v>2</v>
      </c>
      <c r="C3" s="2"/>
      <c r="D3" s="2"/>
      <c r="E3" s="2"/>
    </row>
    <row r="4" spans="1:5" x14ac:dyDescent="0.3">
      <c r="A4" s="2"/>
      <c r="B4" s="2" t="s">
        <v>3</v>
      </c>
      <c r="C4" s="2"/>
      <c r="D4" s="2"/>
      <c r="E4" s="2"/>
    </row>
    <row r="5" spans="1:5" x14ac:dyDescent="0.3">
      <c r="A5" s="2"/>
      <c r="B5" s="2"/>
      <c r="C5" s="2"/>
      <c r="D5" s="2"/>
      <c r="E5" s="2"/>
    </row>
    <row r="6" spans="1:5" x14ac:dyDescent="0.3">
      <c r="A6" s="1" t="s">
        <v>4</v>
      </c>
      <c r="B6" s="2"/>
      <c r="C6" s="2"/>
      <c r="D6" s="2"/>
      <c r="E6" s="2"/>
    </row>
    <row r="7" spans="1:5" x14ac:dyDescent="0.3">
      <c r="A7" s="2"/>
      <c r="B7" s="2"/>
      <c r="C7" s="2"/>
      <c r="D7" s="2"/>
      <c r="E7" s="2"/>
    </row>
    <row r="8" spans="1:5" x14ac:dyDescent="0.3">
      <c r="A8" s="2" t="s">
        <v>5</v>
      </c>
      <c r="B8" s="2"/>
      <c r="C8" s="2"/>
      <c r="D8" s="2"/>
      <c r="E8" s="2"/>
    </row>
    <row r="9" spans="1:5" x14ac:dyDescent="0.3">
      <c r="A9" s="2" t="s">
        <v>6</v>
      </c>
      <c r="B9" s="2"/>
      <c r="C9" s="2"/>
      <c r="D9" s="2"/>
      <c r="E9" s="2"/>
    </row>
    <row r="10" spans="1:5" x14ac:dyDescent="0.3">
      <c r="A10" s="2" t="s">
        <v>7</v>
      </c>
      <c r="B10" s="2"/>
      <c r="C10" s="2"/>
      <c r="D10" s="2"/>
      <c r="E10" s="2"/>
    </row>
    <row r="11" spans="1:5" x14ac:dyDescent="0.3">
      <c r="A11" s="2" t="s">
        <v>8</v>
      </c>
      <c r="B11" s="2"/>
      <c r="C11" s="2"/>
      <c r="D11" s="2"/>
      <c r="E11" s="2"/>
    </row>
    <row r="12" spans="1:5" x14ac:dyDescent="0.3">
      <c r="A12" s="2"/>
      <c r="B12" s="2"/>
      <c r="C12" s="2"/>
      <c r="D12" s="2"/>
      <c r="E12" s="2"/>
    </row>
    <row r="13" spans="1:5" x14ac:dyDescent="0.3">
      <c r="A13" s="2"/>
      <c r="B13" s="2"/>
      <c r="C13" s="2"/>
      <c r="D13" s="2"/>
      <c r="E13" s="2"/>
    </row>
    <row r="14" spans="1:5" x14ac:dyDescent="0.3">
      <c r="A14" s="3" t="s">
        <v>9</v>
      </c>
      <c r="B14" s="2"/>
      <c r="C14" s="2"/>
      <c r="D14" s="2"/>
      <c r="E14" s="3"/>
    </row>
    <row r="15" spans="1:5" x14ac:dyDescent="0.3">
      <c r="A15" s="2" t="s">
        <v>10</v>
      </c>
      <c r="B15" s="2"/>
      <c r="C15" s="2"/>
      <c r="D15" s="2"/>
      <c r="E15" s="2"/>
    </row>
    <row r="16" spans="1:5" x14ac:dyDescent="0.3">
      <c r="A16" s="2"/>
      <c r="B16" s="2"/>
      <c r="C16" s="2"/>
      <c r="D16" s="2"/>
      <c r="E16" s="2"/>
    </row>
    <row r="17" spans="1:7" x14ac:dyDescent="0.3">
      <c r="A17" s="2"/>
      <c r="B17" s="2"/>
      <c r="C17" s="2"/>
      <c r="D17" s="2"/>
      <c r="E17" s="2"/>
    </row>
    <row r="18" spans="1:7" x14ac:dyDescent="0.3">
      <c r="A18" s="2"/>
      <c r="B18" s="2"/>
      <c r="C18" s="2"/>
      <c r="D18" s="2"/>
      <c r="E18" s="2"/>
    </row>
    <row r="19" spans="1:7" x14ac:dyDescent="0.3">
      <c r="A19" s="1" t="s">
        <v>11</v>
      </c>
      <c r="B19" s="2"/>
      <c r="C19" s="2"/>
      <c r="D19" s="2"/>
      <c r="E19" s="2"/>
    </row>
    <row r="20" spans="1:7" x14ac:dyDescent="0.3">
      <c r="A20" s="2"/>
      <c r="B20" s="2"/>
      <c r="C20" s="2"/>
      <c r="D20" s="2"/>
      <c r="E20" s="2"/>
    </row>
    <row r="21" spans="1:7" x14ac:dyDescent="0.3">
      <c r="A21" s="2"/>
      <c r="B21" s="2"/>
      <c r="C21" s="2"/>
      <c r="D21" s="2"/>
      <c r="E21" s="2"/>
    </row>
    <row r="22" spans="1:7" x14ac:dyDescent="0.3">
      <c r="A22" s="4" t="s">
        <v>12</v>
      </c>
      <c r="B22" s="5"/>
      <c r="C22" s="6" t="s">
        <v>13</v>
      </c>
      <c r="D22" s="34" t="s">
        <v>116</v>
      </c>
      <c r="E22" s="7" t="s">
        <v>14</v>
      </c>
      <c r="F22" s="35" t="s">
        <v>116</v>
      </c>
    </row>
    <row r="23" spans="1:7" x14ac:dyDescent="0.3">
      <c r="A23" s="2"/>
      <c r="B23" s="2"/>
      <c r="C23" s="8"/>
      <c r="D23" s="8"/>
      <c r="E23" s="2"/>
    </row>
    <row r="24" spans="1:7" x14ac:dyDescent="0.3">
      <c r="A24" s="25" t="s">
        <v>15</v>
      </c>
      <c r="B24" s="2"/>
      <c r="C24" s="57" t="s">
        <v>16</v>
      </c>
      <c r="D24" s="57"/>
      <c r="E24" s="57"/>
    </row>
    <row r="25" spans="1:7" x14ac:dyDescent="0.3">
      <c r="A25" s="26" t="s">
        <v>17</v>
      </c>
      <c r="B25" s="9" t="s">
        <v>18</v>
      </c>
      <c r="C25" s="14">
        <v>2800</v>
      </c>
      <c r="D25" s="14"/>
      <c r="E25" s="14">
        <v>2800</v>
      </c>
      <c r="F25" s="36" t="s">
        <v>138</v>
      </c>
      <c r="G25" s="36"/>
    </row>
    <row r="26" spans="1:7" x14ac:dyDescent="0.3">
      <c r="A26" s="26" t="s">
        <v>19</v>
      </c>
      <c r="B26" s="9" t="s">
        <v>20</v>
      </c>
      <c r="C26" s="14">
        <v>2845</v>
      </c>
      <c r="D26" s="14"/>
      <c r="E26" s="14">
        <v>2845</v>
      </c>
      <c r="F26" s="36" t="s">
        <v>138</v>
      </c>
      <c r="G26" s="36"/>
    </row>
    <row r="27" spans="1:7" x14ac:dyDescent="0.3">
      <c r="A27" s="9"/>
      <c r="B27" s="9" t="s">
        <v>21</v>
      </c>
      <c r="C27" s="14">
        <v>1400</v>
      </c>
      <c r="D27" s="14"/>
      <c r="E27" s="14">
        <v>1400</v>
      </c>
      <c r="F27" s="36" t="s">
        <v>138</v>
      </c>
      <c r="G27" s="36"/>
    </row>
    <row r="28" spans="1:7" x14ac:dyDescent="0.3">
      <c r="A28" s="26" t="s">
        <v>22</v>
      </c>
      <c r="B28" s="26" t="s">
        <v>23</v>
      </c>
      <c r="C28" s="3">
        <v>2310</v>
      </c>
      <c r="D28" s="3"/>
      <c r="E28" s="3">
        <v>2310</v>
      </c>
    </row>
    <row r="29" spans="1:7" x14ac:dyDescent="0.3">
      <c r="A29" s="9"/>
      <c r="B29" s="26" t="s">
        <v>24</v>
      </c>
      <c r="C29" s="3">
        <v>3100</v>
      </c>
      <c r="D29" s="3"/>
      <c r="E29" s="3">
        <v>3100</v>
      </c>
    </row>
    <row r="30" spans="1:7" x14ac:dyDescent="0.3">
      <c r="A30" s="9"/>
      <c r="B30" s="26" t="s">
        <v>25</v>
      </c>
      <c r="C30" s="3">
        <v>2875</v>
      </c>
      <c r="D30" s="3"/>
      <c r="E30" s="3">
        <v>2875</v>
      </c>
    </row>
    <row r="31" spans="1:7" x14ac:dyDescent="0.3">
      <c r="A31" s="9"/>
      <c r="B31" s="26" t="s">
        <v>26</v>
      </c>
      <c r="C31" s="3">
        <v>2575</v>
      </c>
      <c r="D31" s="3"/>
      <c r="E31" s="3">
        <v>2575</v>
      </c>
    </row>
    <row r="32" spans="1:7" x14ac:dyDescent="0.3">
      <c r="A32" s="9"/>
      <c r="B32" s="26" t="s">
        <v>27</v>
      </c>
      <c r="C32" s="3">
        <v>1130</v>
      </c>
      <c r="D32" s="3"/>
      <c r="E32" s="3">
        <v>1130</v>
      </c>
    </row>
    <row r="33" spans="1:9" x14ac:dyDescent="0.3">
      <c r="A33" s="9"/>
      <c r="B33" s="26" t="s">
        <v>28</v>
      </c>
      <c r="C33" s="3">
        <v>3115</v>
      </c>
      <c r="D33" s="3"/>
      <c r="E33" s="3">
        <v>3115</v>
      </c>
    </row>
    <row r="34" spans="1:9" x14ac:dyDescent="0.3">
      <c r="A34" s="9"/>
      <c r="B34" s="26" t="s">
        <v>29</v>
      </c>
      <c r="C34" s="3">
        <v>1769</v>
      </c>
      <c r="D34" s="3"/>
      <c r="E34" s="3">
        <v>1769</v>
      </c>
    </row>
    <row r="35" spans="1:9" x14ac:dyDescent="0.3">
      <c r="A35" s="26" t="s">
        <v>30</v>
      </c>
      <c r="B35" s="26" t="s">
        <v>31</v>
      </c>
      <c r="C35" s="3">
        <v>3500</v>
      </c>
      <c r="D35" s="3"/>
      <c r="E35" s="3">
        <v>3500</v>
      </c>
    </row>
    <row r="36" spans="1:9" x14ac:dyDescent="0.3">
      <c r="A36" s="26" t="s">
        <v>32</v>
      </c>
      <c r="B36" s="9" t="s">
        <v>33</v>
      </c>
      <c r="C36" s="14">
        <v>4665</v>
      </c>
      <c r="D36" s="14"/>
      <c r="E36" s="14">
        <v>4665</v>
      </c>
      <c r="F36" s="36" t="s">
        <v>135</v>
      </c>
    </row>
    <row r="37" spans="1:9" x14ac:dyDescent="0.3">
      <c r="A37" s="26"/>
      <c r="B37" s="26" t="s">
        <v>21</v>
      </c>
      <c r="C37" s="3">
        <v>2815</v>
      </c>
      <c r="D37" s="3"/>
      <c r="E37" s="3">
        <v>2815</v>
      </c>
    </row>
    <row r="38" spans="1:9" x14ac:dyDescent="0.3">
      <c r="A38" s="26" t="s">
        <v>34</v>
      </c>
      <c r="B38" s="26" t="s">
        <v>35</v>
      </c>
      <c r="C38" s="3">
        <v>2325</v>
      </c>
      <c r="D38" s="3"/>
      <c r="E38" s="3">
        <v>2325</v>
      </c>
      <c r="F38" s="36" t="s">
        <v>137</v>
      </c>
      <c r="G38" s="36"/>
      <c r="H38" s="36"/>
      <c r="I38" s="36"/>
    </row>
    <row r="39" spans="1:9" x14ac:dyDescent="0.3">
      <c r="A39" s="9"/>
      <c r="B39" s="26" t="s">
        <v>36</v>
      </c>
      <c r="C39" s="3">
        <v>3100</v>
      </c>
      <c r="D39" s="3"/>
      <c r="E39" s="3">
        <v>3100</v>
      </c>
    </row>
    <row r="40" spans="1:9" x14ac:dyDescent="0.3">
      <c r="A40" s="9"/>
      <c r="B40" s="26" t="s">
        <v>37</v>
      </c>
      <c r="C40" s="3">
        <v>3175</v>
      </c>
      <c r="D40" s="3"/>
      <c r="E40" s="3">
        <v>3175</v>
      </c>
    </row>
    <row r="41" spans="1:9" x14ac:dyDescent="0.3">
      <c r="A41" s="9"/>
      <c r="B41" s="26" t="s">
        <v>38</v>
      </c>
      <c r="C41" s="3">
        <v>2033</v>
      </c>
      <c r="D41" s="3"/>
      <c r="E41" s="3">
        <v>2033</v>
      </c>
    </row>
    <row r="42" spans="1:9" x14ac:dyDescent="0.3">
      <c r="A42" s="9"/>
      <c r="B42" s="26" t="s">
        <v>39</v>
      </c>
      <c r="C42" s="3">
        <v>2635</v>
      </c>
      <c r="D42" s="3"/>
      <c r="E42" s="3">
        <v>2635</v>
      </c>
    </row>
    <row r="43" spans="1:9" x14ac:dyDescent="0.3">
      <c r="A43" s="9"/>
      <c r="B43" s="26" t="s">
        <v>33</v>
      </c>
      <c r="C43" s="14">
        <v>3180</v>
      </c>
      <c r="D43" s="14"/>
      <c r="E43" s="14">
        <v>3180</v>
      </c>
      <c r="F43" s="36" t="s">
        <v>136</v>
      </c>
      <c r="G43" s="36"/>
      <c r="H43" s="36"/>
    </row>
    <row r="44" spans="1:9" x14ac:dyDescent="0.3">
      <c r="A44" s="9"/>
      <c r="B44" s="26" t="s">
        <v>40</v>
      </c>
      <c r="C44" s="3">
        <v>2080</v>
      </c>
      <c r="D44" s="3"/>
      <c r="E44" s="3">
        <v>2080</v>
      </c>
    </row>
    <row r="45" spans="1:9" x14ac:dyDescent="0.3">
      <c r="A45" s="9"/>
      <c r="B45" s="26" t="s">
        <v>41</v>
      </c>
      <c r="C45" s="3">
        <v>3175</v>
      </c>
      <c r="D45" s="3"/>
      <c r="E45" s="3">
        <v>3175</v>
      </c>
    </row>
    <row r="46" spans="1:9" x14ac:dyDescent="0.3">
      <c r="A46" s="9"/>
      <c r="B46" s="26" t="s">
        <v>42</v>
      </c>
      <c r="C46" s="3">
        <v>2925</v>
      </c>
      <c r="D46" s="3"/>
      <c r="E46" s="3">
        <v>2925</v>
      </c>
    </row>
    <row r="47" spans="1:9" x14ac:dyDescent="0.3">
      <c r="A47" s="26" t="s">
        <v>43</v>
      </c>
      <c r="B47" s="26"/>
      <c r="C47" s="3">
        <v>4510</v>
      </c>
      <c r="D47" s="3"/>
      <c r="E47" s="3">
        <v>4510</v>
      </c>
    </row>
    <row r="48" spans="1:9" x14ac:dyDescent="0.3">
      <c r="A48" s="9"/>
      <c r="B48" s="26" t="s">
        <v>18</v>
      </c>
      <c r="C48" s="3">
        <v>4380</v>
      </c>
      <c r="D48" s="3"/>
      <c r="E48" s="3">
        <v>4380</v>
      </c>
    </row>
    <row r="49" spans="1:6" x14ac:dyDescent="0.3">
      <c r="A49" s="26" t="s">
        <v>44</v>
      </c>
      <c r="B49" s="26" t="s">
        <v>27</v>
      </c>
      <c r="C49" s="3">
        <v>1940</v>
      </c>
      <c r="D49" s="3"/>
      <c r="E49" s="3">
        <v>1940</v>
      </c>
      <c r="F49" s="10"/>
    </row>
    <row r="50" spans="1:6" x14ac:dyDescent="0.3">
      <c r="A50" s="26"/>
      <c r="B50" s="26" t="s">
        <v>45</v>
      </c>
      <c r="C50" s="3">
        <v>2625</v>
      </c>
      <c r="D50" s="3"/>
      <c r="E50" s="3">
        <v>2625</v>
      </c>
    </row>
    <row r="51" spans="1:6" x14ac:dyDescent="0.3">
      <c r="A51" s="26"/>
      <c r="B51" s="26" t="s">
        <v>38</v>
      </c>
      <c r="C51" s="3">
        <v>2040</v>
      </c>
      <c r="D51" s="3"/>
      <c r="E51" s="3">
        <v>2040</v>
      </c>
    </row>
    <row r="52" spans="1:6" x14ac:dyDescent="0.3">
      <c r="A52" s="26"/>
      <c r="B52" s="26" t="s">
        <v>46</v>
      </c>
      <c r="C52" s="3">
        <v>2315</v>
      </c>
      <c r="D52" s="3"/>
      <c r="E52" s="3">
        <v>2315</v>
      </c>
    </row>
    <row r="53" spans="1:6" x14ac:dyDescent="0.3">
      <c r="A53" s="26"/>
      <c r="B53" s="26" t="s">
        <v>47</v>
      </c>
      <c r="C53" s="3">
        <v>1945</v>
      </c>
      <c r="D53" s="3"/>
      <c r="E53" s="3">
        <v>1945</v>
      </c>
    </row>
    <row r="54" spans="1:6" x14ac:dyDescent="0.3">
      <c r="A54" s="26" t="s">
        <v>48</v>
      </c>
      <c r="B54" s="26" t="s">
        <v>49</v>
      </c>
      <c r="C54" s="3">
        <v>1380</v>
      </c>
      <c r="D54" s="3"/>
      <c r="E54" s="3">
        <v>1380</v>
      </c>
    </row>
    <row r="55" spans="1:6" x14ac:dyDescent="0.3">
      <c r="A55" s="26" t="s">
        <v>50</v>
      </c>
      <c r="B55" s="26" t="s">
        <v>51</v>
      </c>
      <c r="C55" s="3">
        <v>200</v>
      </c>
      <c r="D55" s="3"/>
      <c r="E55" s="3">
        <v>200</v>
      </c>
    </row>
    <row r="56" spans="1:6" x14ac:dyDescent="0.3">
      <c r="A56" s="26" t="s">
        <v>52</v>
      </c>
      <c r="B56" s="26" t="s">
        <v>53</v>
      </c>
      <c r="C56" s="3">
        <v>420</v>
      </c>
      <c r="D56" s="3"/>
      <c r="E56" s="3">
        <v>420</v>
      </c>
    </row>
    <row r="57" spans="1:6" x14ac:dyDescent="0.3">
      <c r="A57" s="26" t="s">
        <v>54</v>
      </c>
      <c r="B57" s="26" t="s">
        <v>55</v>
      </c>
      <c r="C57" s="3">
        <v>1440</v>
      </c>
      <c r="D57" s="3"/>
      <c r="E57" s="3">
        <v>1440</v>
      </c>
    </row>
    <row r="58" spans="1:6" x14ac:dyDescent="0.3">
      <c r="A58" s="26" t="s">
        <v>56</v>
      </c>
      <c r="B58" s="26" t="s">
        <v>57</v>
      </c>
      <c r="C58" s="3">
        <v>930</v>
      </c>
      <c r="D58" s="3"/>
      <c r="E58" s="3">
        <v>930</v>
      </c>
    </row>
    <row r="59" spans="1:6" x14ac:dyDescent="0.3">
      <c r="A59" s="26" t="s">
        <v>58</v>
      </c>
      <c r="B59" s="9"/>
      <c r="C59" s="3">
        <v>1999</v>
      </c>
      <c r="D59" s="3"/>
      <c r="E59" s="3">
        <v>1999</v>
      </c>
    </row>
    <row r="60" spans="1:6" x14ac:dyDescent="0.3">
      <c r="A60" s="26" t="s">
        <v>59</v>
      </c>
      <c r="B60" s="26" t="s">
        <v>60</v>
      </c>
      <c r="C60" s="3">
        <v>23891</v>
      </c>
      <c r="D60" s="3"/>
      <c r="E60" s="3">
        <v>23891</v>
      </c>
    </row>
    <row r="61" spans="1:6" x14ac:dyDescent="0.3">
      <c r="A61" s="26" t="s">
        <v>61</v>
      </c>
      <c r="B61" s="26"/>
      <c r="C61" s="3">
        <v>465</v>
      </c>
      <c r="D61" s="3"/>
      <c r="E61" s="3">
        <v>465</v>
      </c>
    </row>
    <row r="62" spans="1:6" x14ac:dyDescent="0.3">
      <c r="A62" s="26" t="s">
        <v>62</v>
      </c>
      <c r="B62" s="26" t="s">
        <v>63</v>
      </c>
      <c r="C62" s="3">
        <v>11160</v>
      </c>
      <c r="D62" s="3"/>
      <c r="E62" s="3">
        <v>11160</v>
      </c>
    </row>
    <row r="63" spans="1:6" x14ac:dyDescent="0.3">
      <c r="A63" s="26" t="s">
        <v>64</v>
      </c>
      <c r="B63" s="26"/>
      <c r="C63" s="3">
        <v>6414</v>
      </c>
      <c r="D63" s="3"/>
      <c r="E63" s="3">
        <v>6414</v>
      </c>
    </row>
    <row r="64" spans="1:6" x14ac:dyDescent="0.3">
      <c r="A64" s="26" t="s">
        <v>65</v>
      </c>
      <c r="B64" s="26"/>
      <c r="C64" s="3">
        <v>6371</v>
      </c>
      <c r="D64" s="3"/>
      <c r="E64" s="3">
        <v>6371</v>
      </c>
    </row>
    <row r="65" spans="1:7" x14ac:dyDescent="0.3">
      <c r="A65" s="22"/>
      <c r="B65" s="22"/>
      <c r="C65" s="23"/>
      <c r="D65" s="23"/>
      <c r="E65" s="23"/>
    </row>
    <row r="66" spans="1:7" x14ac:dyDescent="0.3">
      <c r="A66" s="9"/>
      <c r="B66" s="11" t="s">
        <v>66</v>
      </c>
      <c r="C66" s="12">
        <f>SUM(C25:C64)</f>
        <v>133952</v>
      </c>
      <c r="D66" s="12"/>
      <c r="E66" s="12">
        <f>SUM(E25:E64)</f>
        <v>133952</v>
      </c>
    </row>
    <row r="67" spans="1:7" x14ac:dyDescent="0.3">
      <c r="A67" s="13" t="s">
        <v>67</v>
      </c>
      <c r="B67" s="9"/>
      <c r="C67" s="14"/>
      <c r="D67" s="14"/>
      <c r="E67" s="15"/>
    </row>
    <row r="68" spans="1:7" x14ac:dyDescent="0.3">
      <c r="A68" s="2" t="s">
        <v>68</v>
      </c>
      <c r="B68" s="2"/>
      <c r="C68" s="16"/>
      <c r="D68" s="16"/>
      <c r="E68" s="17"/>
    </row>
    <row r="69" spans="1:7" x14ac:dyDescent="0.3">
      <c r="A69" s="2"/>
      <c r="B69" s="2" t="s">
        <v>69</v>
      </c>
      <c r="C69" s="16">
        <v>3318.07</v>
      </c>
      <c r="D69" s="14">
        <v>3325</v>
      </c>
      <c r="E69" s="17"/>
    </row>
    <row r="70" spans="1:7" x14ac:dyDescent="0.3">
      <c r="A70" s="2"/>
      <c r="B70" s="2" t="s">
        <v>70</v>
      </c>
      <c r="C70" s="16">
        <v>3981.68</v>
      </c>
      <c r="D70" s="14">
        <v>6620</v>
      </c>
      <c r="E70" s="17"/>
    </row>
    <row r="71" spans="1:7" x14ac:dyDescent="0.3">
      <c r="A71" s="2"/>
      <c r="B71" s="2" t="s">
        <v>71</v>
      </c>
      <c r="C71" s="16">
        <v>929.06</v>
      </c>
      <c r="D71" s="14">
        <v>1361.35</v>
      </c>
      <c r="E71" s="17"/>
    </row>
    <row r="72" spans="1:7" x14ac:dyDescent="0.3">
      <c r="A72" s="2"/>
      <c r="B72" s="2" t="s">
        <v>72</v>
      </c>
      <c r="C72" s="16">
        <v>46452.98</v>
      </c>
      <c r="D72" s="14">
        <v>6831.69</v>
      </c>
      <c r="E72" s="17"/>
    </row>
    <row r="73" spans="1:7" x14ac:dyDescent="0.3">
      <c r="A73" s="2"/>
      <c r="B73" s="9" t="s">
        <v>117</v>
      </c>
      <c r="C73" s="16"/>
      <c r="D73" s="14">
        <v>1200</v>
      </c>
      <c r="E73" s="17"/>
    </row>
    <row r="74" spans="1:7" x14ac:dyDescent="0.3">
      <c r="A74" s="2"/>
      <c r="B74" s="9" t="s">
        <v>51</v>
      </c>
      <c r="C74" s="16"/>
      <c r="D74" s="14">
        <v>4833.91</v>
      </c>
      <c r="E74" s="17"/>
    </row>
    <row r="75" spans="1:7" x14ac:dyDescent="0.3">
      <c r="A75" s="2"/>
      <c r="B75" s="2"/>
      <c r="C75" s="16"/>
      <c r="D75" s="16"/>
      <c r="E75" s="17"/>
      <c r="G75" s="10"/>
    </row>
    <row r="76" spans="1:7" x14ac:dyDescent="0.3">
      <c r="A76" s="2"/>
      <c r="B76" s="11" t="s">
        <v>73</v>
      </c>
      <c r="C76" s="27">
        <f>SUM(C69:C75)</f>
        <v>54681.79</v>
      </c>
      <c r="D76" s="43">
        <f>SUM(D69:D75)</f>
        <v>24171.95</v>
      </c>
      <c r="E76" s="18"/>
    </row>
    <row r="77" spans="1:7" x14ac:dyDescent="0.3">
      <c r="A77" s="2"/>
      <c r="B77" s="2"/>
      <c r="C77" s="16"/>
      <c r="D77" s="16"/>
      <c r="E77" s="16"/>
    </row>
    <row r="78" spans="1:7" x14ac:dyDescent="0.3">
      <c r="A78" s="2"/>
      <c r="B78" s="2" t="s">
        <v>74</v>
      </c>
      <c r="C78" s="16"/>
      <c r="D78" s="16"/>
      <c r="E78" s="16">
        <v>663.61404207313001</v>
      </c>
      <c r="F78" s="37">
        <v>0</v>
      </c>
    </row>
    <row r="79" spans="1:7" x14ac:dyDescent="0.3">
      <c r="A79" s="2"/>
      <c r="B79" s="2" t="s">
        <v>75</v>
      </c>
      <c r="C79" s="16"/>
      <c r="D79" s="16"/>
      <c r="E79" s="16">
        <v>796.33685048775601</v>
      </c>
      <c r="F79" s="38">
        <v>3529.82</v>
      </c>
    </row>
    <row r="80" spans="1:7" x14ac:dyDescent="0.3">
      <c r="A80" s="2"/>
      <c r="B80" s="2" t="s">
        <v>76</v>
      </c>
      <c r="C80" s="16"/>
      <c r="D80" s="16"/>
      <c r="E80" s="16">
        <v>3802.50846107904</v>
      </c>
      <c r="F80" s="38">
        <v>3979.03</v>
      </c>
    </row>
    <row r="81" spans="1:6" x14ac:dyDescent="0.3">
      <c r="A81" s="2"/>
      <c r="B81" s="2" t="s">
        <v>77</v>
      </c>
      <c r="C81" s="16"/>
      <c r="D81" s="16"/>
      <c r="E81" s="16">
        <v>199.084212621939</v>
      </c>
      <c r="F81" s="39">
        <v>131</v>
      </c>
    </row>
    <row r="82" spans="1:6" x14ac:dyDescent="0.3">
      <c r="A82" s="2"/>
      <c r="B82" s="2" t="s">
        <v>78</v>
      </c>
      <c r="C82" s="16"/>
      <c r="D82" s="16"/>
      <c r="E82" s="16">
        <v>3185.3474019510199</v>
      </c>
      <c r="F82" s="39">
        <v>3179.1</v>
      </c>
    </row>
    <row r="83" spans="1:6" x14ac:dyDescent="0.3">
      <c r="A83" s="2"/>
      <c r="B83" s="2" t="s">
        <v>79</v>
      </c>
      <c r="C83" s="16"/>
      <c r="D83" s="16"/>
      <c r="E83" s="16"/>
      <c r="F83" s="38"/>
    </row>
    <row r="84" spans="1:6" x14ac:dyDescent="0.3">
      <c r="A84" s="2"/>
      <c r="B84" s="2" t="s">
        <v>80</v>
      </c>
      <c r="C84" s="16"/>
      <c r="D84" s="16"/>
      <c r="E84" s="16">
        <v>40745.9021832902</v>
      </c>
      <c r="F84" s="39">
        <v>15784</v>
      </c>
    </row>
    <row r="85" spans="1:6" x14ac:dyDescent="0.3">
      <c r="A85" s="2"/>
      <c r="B85" s="2" t="s">
        <v>81</v>
      </c>
      <c r="C85" s="16"/>
      <c r="D85" s="16"/>
      <c r="E85" s="16">
        <v>663.61404207313001</v>
      </c>
      <c r="F85" s="39">
        <v>637.67999999999995</v>
      </c>
    </row>
    <row r="86" spans="1:6" x14ac:dyDescent="0.3">
      <c r="A86" s="2"/>
      <c r="B86" s="2" t="s">
        <v>82</v>
      </c>
      <c r="C86" s="16"/>
      <c r="D86" s="16"/>
      <c r="E86" s="16">
        <v>398.168425243878</v>
      </c>
      <c r="F86" s="38">
        <v>426.45</v>
      </c>
    </row>
    <row r="87" spans="1:6" x14ac:dyDescent="0.3">
      <c r="A87" s="2"/>
      <c r="B87" s="2" t="s">
        <v>83</v>
      </c>
      <c r="C87" s="16"/>
      <c r="D87" s="16"/>
      <c r="E87" s="16">
        <v>318.53474019510298</v>
      </c>
      <c r="F87" s="39">
        <v>242.52</v>
      </c>
    </row>
    <row r="88" spans="1:6" x14ac:dyDescent="0.3">
      <c r="A88" s="2"/>
      <c r="B88" s="2" t="s">
        <v>84</v>
      </c>
      <c r="C88" s="16"/>
      <c r="D88" s="16"/>
      <c r="E88" s="16">
        <v>159.26737009755101</v>
      </c>
      <c r="F88" s="38">
        <v>589</v>
      </c>
    </row>
    <row r="89" spans="1:6" x14ac:dyDescent="0.3">
      <c r="A89" s="2"/>
      <c r="B89" s="2" t="s">
        <v>85</v>
      </c>
      <c r="C89" s="16"/>
      <c r="D89" s="16"/>
      <c r="E89" s="16">
        <v>1327.22808414626</v>
      </c>
      <c r="F89" s="38">
        <v>2011.24</v>
      </c>
    </row>
    <row r="90" spans="1:6" x14ac:dyDescent="0.3">
      <c r="A90" s="2"/>
      <c r="B90" s="9" t="s">
        <v>118</v>
      </c>
      <c r="C90" s="16"/>
      <c r="D90" s="16"/>
      <c r="E90" s="16"/>
      <c r="F90" s="38">
        <v>1841.49</v>
      </c>
    </row>
    <row r="91" spans="1:6" x14ac:dyDescent="0.3">
      <c r="A91" s="2"/>
      <c r="B91" s="9" t="s">
        <v>119</v>
      </c>
      <c r="C91" s="16"/>
      <c r="D91" s="16"/>
      <c r="E91" s="16"/>
      <c r="F91" s="38">
        <v>2660.57</v>
      </c>
    </row>
    <row r="92" spans="1:6" x14ac:dyDescent="0.3">
      <c r="A92" s="2"/>
      <c r="B92" s="9" t="s">
        <v>120</v>
      </c>
      <c r="C92" s="16"/>
      <c r="D92" s="16"/>
      <c r="E92" s="16"/>
      <c r="F92" s="38">
        <v>1185.4100000000001</v>
      </c>
    </row>
    <row r="93" spans="1:6" x14ac:dyDescent="0.3">
      <c r="A93" s="2"/>
      <c r="B93" s="9" t="s">
        <v>121</v>
      </c>
      <c r="C93" s="16"/>
      <c r="D93" s="16"/>
      <c r="E93" s="16"/>
      <c r="F93" s="38">
        <v>900</v>
      </c>
    </row>
    <row r="94" spans="1:6" x14ac:dyDescent="0.3">
      <c r="A94" s="2"/>
      <c r="B94" s="9" t="s">
        <v>122</v>
      </c>
      <c r="C94" s="16"/>
      <c r="D94" s="16"/>
      <c r="E94" s="16"/>
      <c r="F94" s="38">
        <v>145</v>
      </c>
    </row>
    <row r="95" spans="1:6" x14ac:dyDescent="0.3">
      <c r="A95" s="2"/>
      <c r="B95" s="9" t="s">
        <v>123</v>
      </c>
      <c r="C95" s="16"/>
      <c r="D95" s="16"/>
      <c r="E95" s="16"/>
      <c r="F95" s="38">
        <v>750</v>
      </c>
    </row>
    <row r="96" spans="1:6" x14ac:dyDescent="0.3">
      <c r="A96" s="2"/>
      <c r="B96" s="2" t="s">
        <v>86</v>
      </c>
      <c r="C96" s="16"/>
      <c r="D96" s="16"/>
      <c r="E96" s="16">
        <v>2422.1912535669298</v>
      </c>
      <c r="F96" s="40">
        <v>2190.91</v>
      </c>
    </row>
    <row r="97" spans="1:6" x14ac:dyDescent="0.3">
      <c r="A97" s="2"/>
      <c r="B97" s="28" t="s">
        <v>87</v>
      </c>
      <c r="C97" s="29"/>
      <c r="D97" s="29"/>
      <c r="E97" s="30">
        <f>SUM(E78:E96)</f>
        <v>54681.797066825944</v>
      </c>
      <c r="F97" s="46">
        <f>SUM(F78:F96)</f>
        <v>40183.220000000016</v>
      </c>
    </row>
    <row r="98" spans="1:6" x14ac:dyDescent="0.3">
      <c r="A98" s="2"/>
      <c r="B98" s="2"/>
      <c r="C98" s="16"/>
      <c r="D98" s="16"/>
      <c r="E98" s="16"/>
    </row>
    <row r="99" spans="1:6" x14ac:dyDescent="0.3">
      <c r="A99" s="19" t="s">
        <v>88</v>
      </c>
      <c r="B99" s="19" t="s">
        <v>124</v>
      </c>
      <c r="C99" s="20">
        <v>1511.99946910877</v>
      </c>
      <c r="D99" s="41">
        <v>2378.64</v>
      </c>
      <c r="E99" s="20">
        <v>1511.99946910877</v>
      </c>
      <c r="F99" s="38">
        <v>4596.3500000000004</v>
      </c>
    </row>
    <row r="100" spans="1:6" x14ac:dyDescent="0.3">
      <c r="A100" s="2"/>
      <c r="B100" s="2"/>
      <c r="C100" s="16"/>
      <c r="D100" s="16"/>
      <c r="E100" s="16"/>
      <c r="F100" s="42"/>
    </row>
    <row r="101" spans="1:6" x14ac:dyDescent="0.3">
      <c r="A101" s="13" t="s">
        <v>89</v>
      </c>
      <c r="B101" s="13" t="s">
        <v>90</v>
      </c>
      <c r="C101" s="21">
        <f>C66+C76+C99</f>
        <v>190145.78946910877</v>
      </c>
      <c r="D101" s="44">
        <f>SUM(D99+D76+C66)</f>
        <v>160502.59</v>
      </c>
      <c r="E101" s="31"/>
      <c r="F101" s="45">
        <f>SUM(F99+F97+E66)</f>
        <v>178731.57</v>
      </c>
    </row>
    <row r="102" spans="1:6" x14ac:dyDescent="0.3">
      <c r="A102" s="2"/>
      <c r="B102" s="2"/>
      <c r="C102" s="16"/>
      <c r="D102" s="16"/>
      <c r="E102" s="17"/>
    </row>
    <row r="103" spans="1:6" x14ac:dyDescent="0.3">
      <c r="A103" s="2"/>
      <c r="B103" s="2"/>
      <c r="C103" s="16"/>
      <c r="D103" s="16"/>
      <c r="E103" s="17"/>
    </row>
    <row r="104" spans="1:6" x14ac:dyDescent="0.3">
      <c r="A104" s="2" t="s">
        <v>91</v>
      </c>
      <c r="B104" s="2"/>
      <c r="C104" s="16"/>
      <c r="D104" s="14" t="s">
        <v>127</v>
      </c>
      <c r="E104" s="17" t="s">
        <v>128</v>
      </c>
      <c r="F104" s="10"/>
    </row>
    <row r="105" spans="1:6" x14ac:dyDescent="0.3">
      <c r="A105" s="2"/>
      <c r="B105" s="2"/>
      <c r="C105" s="16"/>
      <c r="D105" s="16"/>
      <c r="E105" s="17"/>
      <c r="F105" s="10"/>
    </row>
    <row r="106" spans="1:6" x14ac:dyDescent="0.3">
      <c r="A106" s="2" t="s">
        <v>92</v>
      </c>
      <c r="B106" s="2"/>
      <c r="C106" s="16"/>
      <c r="D106" s="16"/>
      <c r="E106" s="17"/>
      <c r="F106" s="10"/>
    </row>
    <row r="107" spans="1:6" x14ac:dyDescent="0.3">
      <c r="A107" s="9" t="s">
        <v>130</v>
      </c>
      <c r="B107" s="9"/>
      <c r="C107" s="14"/>
      <c r="D107" s="47">
        <v>14264.31</v>
      </c>
      <c r="E107" s="17"/>
      <c r="F107" s="10"/>
    </row>
    <row r="108" spans="1:6" x14ac:dyDescent="0.3">
      <c r="A108" s="26" t="s">
        <v>93</v>
      </c>
      <c r="B108" s="26" t="s">
        <v>94</v>
      </c>
      <c r="C108" s="3"/>
      <c r="D108" s="47">
        <v>2351.6</v>
      </c>
      <c r="E108" s="17">
        <v>148.80000000000001</v>
      </c>
      <c r="F108" s="50" t="s">
        <v>132</v>
      </c>
    </row>
    <row r="109" spans="1:6" x14ac:dyDescent="0.3">
      <c r="A109" s="26" t="s">
        <v>95</v>
      </c>
      <c r="B109" s="26" t="s">
        <v>94</v>
      </c>
      <c r="C109" s="3"/>
      <c r="D109" s="47">
        <v>2805.54</v>
      </c>
      <c r="E109" s="17"/>
      <c r="F109" s="10"/>
    </row>
    <row r="110" spans="1:6" x14ac:dyDescent="0.3">
      <c r="A110" s="26" t="s">
        <v>96</v>
      </c>
      <c r="B110" s="26" t="s">
        <v>97</v>
      </c>
      <c r="C110" s="3"/>
      <c r="D110" s="47">
        <v>6800</v>
      </c>
      <c r="E110" s="17"/>
      <c r="F110" s="10"/>
    </row>
    <row r="111" spans="1:6" x14ac:dyDescent="0.3">
      <c r="A111" s="26"/>
      <c r="B111" s="26" t="s">
        <v>129</v>
      </c>
      <c r="C111" s="3"/>
      <c r="D111" s="47"/>
      <c r="E111" s="17"/>
      <c r="F111" s="10"/>
    </row>
    <row r="112" spans="1:6" x14ac:dyDescent="0.3">
      <c r="A112" s="26" t="s">
        <v>98</v>
      </c>
      <c r="B112" s="32" t="s">
        <v>115</v>
      </c>
      <c r="C112" s="3"/>
      <c r="D112" s="47">
        <v>595</v>
      </c>
      <c r="E112" s="17"/>
      <c r="F112" s="10"/>
    </row>
    <row r="113" spans="1:6" x14ac:dyDescent="0.3">
      <c r="A113" s="26"/>
      <c r="B113" s="26" t="s">
        <v>99</v>
      </c>
      <c r="C113" s="3"/>
      <c r="D113" s="52"/>
      <c r="E113" s="17"/>
      <c r="F113" s="10"/>
    </row>
    <row r="114" spans="1:6" x14ac:dyDescent="0.3">
      <c r="A114" s="2"/>
      <c r="B114" s="2"/>
      <c r="C114" s="16"/>
      <c r="D114" s="54">
        <f>SUM(D107:D113)</f>
        <v>26816.45</v>
      </c>
      <c r="E114" s="17"/>
      <c r="F114" s="10"/>
    </row>
    <row r="115" spans="1:6" x14ac:dyDescent="0.3">
      <c r="A115" s="2" t="s">
        <v>100</v>
      </c>
      <c r="B115" s="2"/>
      <c r="C115" s="16"/>
      <c r="D115" s="16"/>
      <c r="E115" s="17"/>
      <c r="F115" s="10"/>
    </row>
    <row r="116" spans="1:6" x14ac:dyDescent="0.3">
      <c r="A116" s="26" t="s">
        <v>101</v>
      </c>
      <c r="B116" s="33">
        <v>700</v>
      </c>
      <c r="C116" s="26"/>
      <c r="D116" s="15">
        <v>937.21</v>
      </c>
      <c r="E116" s="17"/>
      <c r="F116" s="10"/>
    </row>
    <row r="117" spans="1:6" x14ac:dyDescent="0.3">
      <c r="A117" s="26" t="s">
        <v>102</v>
      </c>
      <c r="B117" s="33">
        <v>700</v>
      </c>
      <c r="C117" s="26"/>
      <c r="D117" s="48">
        <v>65</v>
      </c>
      <c r="E117" s="17">
        <v>635</v>
      </c>
      <c r="F117" s="50" t="s">
        <v>132</v>
      </c>
    </row>
    <row r="118" spans="1:6" x14ac:dyDescent="0.3">
      <c r="A118" s="26" t="s">
        <v>103</v>
      </c>
      <c r="B118" s="33">
        <v>750</v>
      </c>
      <c r="C118" s="26"/>
      <c r="D118" s="48">
        <v>514.01</v>
      </c>
      <c r="E118" s="17">
        <v>235.99</v>
      </c>
      <c r="F118" s="50" t="s">
        <v>131</v>
      </c>
    </row>
    <row r="119" spans="1:6" x14ac:dyDescent="0.3">
      <c r="A119" s="26" t="s">
        <v>104</v>
      </c>
      <c r="B119" s="33">
        <v>1500</v>
      </c>
      <c r="C119" s="26"/>
      <c r="D119" s="48">
        <v>1161.83</v>
      </c>
      <c r="E119" s="17">
        <v>338.17</v>
      </c>
      <c r="F119" s="50" t="s">
        <v>133</v>
      </c>
    </row>
    <row r="120" spans="1:6" x14ac:dyDescent="0.3">
      <c r="A120" s="26" t="s">
        <v>105</v>
      </c>
      <c r="B120" s="33">
        <v>2000</v>
      </c>
      <c r="C120" s="26"/>
      <c r="D120" s="47">
        <v>3782.04</v>
      </c>
      <c r="E120" s="17"/>
      <c r="F120" s="49"/>
    </row>
    <row r="121" spans="1:6" x14ac:dyDescent="0.3">
      <c r="A121" s="26"/>
      <c r="B121" s="33" t="s">
        <v>126</v>
      </c>
      <c r="C121" s="26"/>
      <c r="D121" s="47"/>
      <c r="E121" s="17"/>
      <c r="F121" s="10"/>
    </row>
    <row r="122" spans="1:6" x14ac:dyDescent="0.3">
      <c r="A122" s="26" t="s">
        <v>106</v>
      </c>
      <c r="B122" s="33">
        <v>2000</v>
      </c>
      <c r="C122" s="3"/>
      <c r="D122" s="51">
        <v>3238.12</v>
      </c>
      <c r="E122" s="17"/>
      <c r="F122" s="10"/>
    </row>
    <row r="123" spans="1:6" x14ac:dyDescent="0.3">
      <c r="A123" s="26"/>
      <c r="B123" s="33" t="s">
        <v>126</v>
      </c>
      <c r="C123" s="3"/>
      <c r="D123" s="47"/>
      <c r="E123" s="17"/>
      <c r="F123" s="10"/>
    </row>
    <row r="124" spans="1:6" x14ac:dyDescent="0.3">
      <c r="A124" s="26" t="s">
        <v>107</v>
      </c>
      <c r="B124" s="26"/>
      <c r="C124" s="26"/>
      <c r="D124" s="48"/>
      <c r="E124" s="17"/>
      <c r="F124" s="10"/>
    </row>
    <row r="125" spans="1:6" x14ac:dyDescent="0.3">
      <c r="A125" s="26" t="s">
        <v>114</v>
      </c>
      <c r="B125" s="33" t="s">
        <v>108</v>
      </c>
      <c r="C125" s="26"/>
      <c r="D125" s="53">
        <v>5232.5200000000004</v>
      </c>
      <c r="E125" s="17"/>
      <c r="F125" s="49"/>
    </row>
    <row r="126" spans="1:6" x14ac:dyDescent="0.3">
      <c r="A126" s="2"/>
      <c r="B126" s="2" t="s">
        <v>125</v>
      </c>
      <c r="C126" s="16"/>
      <c r="D126" s="54">
        <f>SUM(D116:D125)</f>
        <v>14930.73</v>
      </c>
      <c r="E126" s="17"/>
      <c r="F126" s="10"/>
    </row>
    <row r="127" spans="1:6" x14ac:dyDescent="0.3">
      <c r="A127" s="2" t="s">
        <v>109</v>
      </c>
      <c r="B127" s="2"/>
      <c r="C127" s="16"/>
      <c r="D127" s="16"/>
      <c r="E127" s="17"/>
      <c r="F127" s="10"/>
    </row>
    <row r="128" spans="1:6" x14ac:dyDescent="0.3">
      <c r="A128" s="26" t="s">
        <v>105</v>
      </c>
      <c r="B128" s="33">
        <v>2716</v>
      </c>
      <c r="C128" s="16"/>
      <c r="D128" s="51">
        <v>2716</v>
      </c>
      <c r="E128" s="17"/>
      <c r="F128" s="10"/>
    </row>
    <row r="129" spans="1:6" x14ac:dyDescent="0.3">
      <c r="A129" s="26" t="s">
        <v>110</v>
      </c>
      <c r="B129" s="33">
        <v>2716</v>
      </c>
      <c r="C129" s="2"/>
      <c r="D129" s="17">
        <v>2716</v>
      </c>
      <c r="E129" s="2"/>
      <c r="F129" s="10"/>
    </row>
    <row r="130" spans="1:6" x14ac:dyDescent="0.3">
      <c r="A130" s="26" t="s">
        <v>111</v>
      </c>
      <c r="B130" s="33">
        <v>2716</v>
      </c>
      <c r="C130" s="2"/>
      <c r="D130" s="17">
        <v>3216</v>
      </c>
      <c r="E130" s="2"/>
      <c r="F130" s="10"/>
    </row>
    <row r="131" spans="1:6" x14ac:dyDescent="0.3">
      <c r="A131" s="26"/>
      <c r="B131" s="33" t="s">
        <v>134</v>
      </c>
      <c r="C131" s="2"/>
      <c r="D131" s="17"/>
      <c r="E131" s="2"/>
      <c r="F131" s="10"/>
    </row>
    <row r="132" spans="1:6" x14ac:dyDescent="0.3">
      <c r="A132" s="26" t="s">
        <v>112</v>
      </c>
      <c r="B132" s="33">
        <v>2716</v>
      </c>
      <c r="C132" s="2"/>
      <c r="D132" s="55">
        <v>2716</v>
      </c>
      <c r="E132" s="2"/>
      <c r="F132" s="10"/>
    </row>
    <row r="133" spans="1:6" x14ac:dyDescent="0.3">
      <c r="A133" s="24"/>
      <c r="B133" s="24"/>
      <c r="D133" s="56">
        <f>SUM(D128:D132)</f>
        <v>11364</v>
      </c>
      <c r="E133" s="2"/>
    </row>
    <row r="134" spans="1:6" x14ac:dyDescent="0.3">
      <c r="E134" s="2"/>
    </row>
    <row r="135" spans="1:6" x14ac:dyDescent="0.3">
      <c r="A135" s="2"/>
      <c r="B135" s="2" t="s">
        <v>113</v>
      </c>
      <c r="C135" s="2"/>
      <c r="D135" s="2"/>
      <c r="E135" s="2"/>
    </row>
    <row r="136" spans="1:6" x14ac:dyDescent="0.3">
      <c r="A136" s="2"/>
      <c r="B136" s="2"/>
      <c r="C136" s="2"/>
      <c r="D136" s="2"/>
      <c r="E136" s="2"/>
    </row>
    <row r="137" spans="1:6" x14ac:dyDescent="0.3">
      <c r="D137" s="10"/>
    </row>
  </sheetData>
  <mergeCells count="1">
    <mergeCell ref="C24:E24"/>
  </mergeCells>
  <pageMargins left="0.7" right="0.7" top="0.75" bottom="0.75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Rebalans fin. plana za 2023.g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Zvjezdana</dc:creator>
  <cp:keywords/>
  <dc:description/>
  <cp:lastModifiedBy>Hrvatski badmintonski savez OIB 15918238976</cp:lastModifiedBy>
  <cp:revision/>
  <cp:lastPrinted>2023-12-15T10:37:49Z</cp:lastPrinted>
  <dcterms:created xsi:type="dcterms:W3CDTF">2021-12-10T10:08:00Z</dcterms:created>
  <dcterms:modified xsi:type="dcterms:W3CDTF">2024-01-05T10:01:49Z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6105A9497B644BF79E24ED477A37D5D7</vt:lpwstr>
  </property>
  <property fmtid="{D5CDD505-2E9C-101B-9397-08002B2CF9AE}" pid="3" name="KSOProductBuildVer">
    <vt:lpwstr>1033-11.2.0.11440</vt:lpwstr>
  </property>
</Properties>
</file>